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\Desktop\Nabava\2024\Voće i povrće\"/>
    </mc:Choice>
  </mc:AlternateContent>
  <bookViews>
    <workbookView xWindow="0" yWindow="0" windowWidth="19200" windowHeight="7300" activeTab="2"/>
  </bookViews>
  <sheets>
    <sheet name="Naslovnica" sheetId="2" r:id="rId1"/>
    <sheet name="Svježe voće i povrće" sheetId="1" r:id="rId2"/>
    <sheet name="Prerađeno voće i povrće" sheetId="3" r:id="rId3"/>
    <sheet name="Smrznuto voće i povrće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3" i="4" l="1"/>
  <c r="G12" i="4"/>
  <c r="G11" i="4"/>
  <c r="G10" i="4"/>
  <c r="G12" i="3" l="1"/>
  <c r="G14" i="3"/>
  <c r="G13" i="3"/>
  <c r="G15" i="3"/>
  <c r="G5" i="3"/>
  <c r="G6" i="3"/>
  <c r="G10" i="3"/>
  <c r="G11" i="3"/>
  <c r="G23" i="1"/>
  <c r="G24" i="1"/>
  <c r="G25" i="1"/>
  <c r="G22" i="1"/>
  <c r="G16" i="1"/>
  <c r="G16" i="3" l="1"/>
  <c r="G17" i="3" s="1"/>
  <c r="G18" i="3" s="1"/>
  <c r="F13" i="2"/>
  <c r="G14" i="4"/>
  <c r="G9" i="4"/>
  <c r="G8" i="4"/>
  <c r="G7" i="4"/>
  <c r="G6" i="4"/>
  <c r="G5" i="4"/>
  <c r="F12" i="2" l="1"/>
  <c r="G26" i="1"/>
  <c r="G21" i="1"/>
  <c r="G20" i="1"/>
  <c r="G19" i="1"/>
  <c r="G18" i="1"/>
  <c r="G17" i="1"/>
  <c r="G15" i="1"/>
  <c r="G14" i="1"/>
  <c r="G13" i="1"/>
  <c r="G12" i="1"/>
  <c r="G11" i="1"/>
  <c r="G10" i="1"/>
  <c r="G9" i="1"/>
  <c r="G8" i="1"/>
  <c r="G7" i="1"/>
  <c r="G5" i="1"/>
  <c r="G27" i="1" l="1"/>
  <c r="G28" i="1" s="1"/>
  <c r="G29" i="1" s="1"/>
  <c r="F11" i="2" s="1"/>
</calcChain>
</file>

<file path=xl/sharedStrings.xml><?xml version="1.0" encoding="utf-8"?>
<sst xmlns="http://schemas.openxmlformats.org/spreadsheetml/2006/main" count="150" uniqueCount="72">
  <si>
    <t>Naziv</t>
  </si>
  <si>
    <t>Jed</t>
  </si>
  <si>
    <t>Cijena po</t>
  </si>
  <si>
    <t>UKUPNO</t>
  </si>
  <si>
    <t>Red. broj</t>
  </si>
  <si>
    <t>NAZIV ARTIKLA</t>
  </si>
  <si>
    <t xml:space="preserve">proizvođača </t>
  </si>
  <si>
    <t>Mjere</t>
  </si>
  <si>
    <t>Količina</t>
  </si>
  <si>
    <t>jed.mj.u kn</t>
  </si>
  <si>
    <t>5 X 6</t>
  </si>
  <si>
    <t>(upisti naziv)</t>
  </si>
  <si>
    <t>bez PDV-a</t>
  </si>
  <si>
    <t>kg</t>
  </si>
  <si>
    <t>Banane</t>
  </si>
  <si>
    <t>Klementina</t>
  </si>
  <si>
    <t>Mandarina</t>
  </si>
  <si>
    <t>Limun</t>
  </si>
  <si>
    <t>Naranča</t>
  </si>
  <si>
    <t>Lubenica</t>
  </si>
  <si>
    <t>Mrkva</t>
  </si>
  <si>
    <t>Luk crveni</t>
  </si>
  <si>
    <t xml:space="preserve">Luk bijeli </t>
  </si>
  <si>
    <t>Kupus bijeli</t>
  </si>
  <si>
    <t>Krastavci</t>
  </si>
  <si>
    <t>Kelj</t>
  </si>
  <si>
    <t>Poriluk</t>
  </si>
  <si>
    <t>Zelena salata kristal</t>
  </si>
  <si>
    <t>Grah trešnjevac</t>
  </si>
  <si>
    <t>PDV %</t>
  </si>
  <si>
    <t>UKUPNO IZNOS</t>
  </si>
  <si>
    <t>Ispuniti sve stavke troškovnika!</t>
  </si>
  <si>
    <t xml:space="preserve">Jabuke </t>
  </si>
  <si>
    <t>T R O Š K O V N I K</t>
  </si>
  <si>
    <t>Jednostavna nabava</t>
  </si>
  <si>
    <t>Svježe voće i povrće</t>
  </si>
  <si>
    <t>Voćni namaz marelica 3 kg</t>
  </si>
  <si>
    <t>kom</t>
  </si>
  <si>
    <t>Pasirana rajčica, tetrapak 500 g</t>
  </si>
  <si>
    <t xml:space="preserve">Zamrznuti grašak </t>
  </si>
  <si>
    <t>Zamrznute žute mahune</t>
  </si>
  <si>
    <t>Špinat zamrznuti</t>
  </si>
  <si>
    <t>Zamrznute zelene mahune</t>
  </si>
  <si>
    <t>Zamrznuto carsko povrće</t>
  </si>
  <si>
    <t>Zamrznuta meksička mješavina</t>
  </si>
  <si>
    <t>Prerađeno voće i povrće</t>
  </si>
  <si>
    <t>UKUPNO:</t>
  </si>
  <si>
    <t>REKAPITULACIJA</t>
  </si>
  <si>
    <t>PRILOG II</t>
  </si>
  <si>
    <t>DJEČJI VRTIĆ SELNIČKI ZVONČIĆI</t>
  </si>
  <si>
    <t>BUKOVČAK 1C</t>
  </si>
  <si>
    <t>40314 SELNICA</t>
  </si>
  <si>
    <t>Kupus crveni</t>
  </si>
  <si>
    <t>Paprika crvena babura</t>
  </si>
  <si>
    <t>Slanutak</t>
  </si>
  <si>
    <t>Tikvice</t>
  </si>
  <si>
    <t>Tikvica butternut</t>
  </si>
  <si>
    <t>Kruške</t>
  </si>
  <si>
    <t>Cikla u staklenci konzervirana 2.400g</t>
  </si>
  <si>
    <t>Kiseli krastavci u staklenci konzervirani 2.350g</t>
  </si>
  <si>
    <t>Ananas kompot 850g</t>
  </si>
  <si>
    <t>Breskve kompot 850g</t>
  </si>
  <si>
    <t>Višnja kompot 680g</t>
  </si>
  <si>
    <t>Crvena paprika fileti u staklenci konzervirani 2.100g</t>
  </si>
  <si>
    <t>Kupus kiseli rezani 500g</t>
  </si>
  <si>
    <t>Slanutak konzervirani limenka 400g</t>
  </si>
  <si>
    <t>Grah smeđi konzervirani limenka 460g</t>
  </si>
  <si>
    <t>Zamrznuto grašak-mrkva</t>
  </si>
  <si>
    <t>Zamrznuto kukuruz šećerac</t>
  </si>
  <si>
    <t>Zamrznuto šumsko voće</t>
  </si>
  <si>
    <t>Zamrznuto jagode</t>
  </si>
  <si>
    <t>Smrznuto voće i povrće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</si>
</sst>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z val="11"/>
      <color rgb="FF00000A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rgb="FF00000A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/>
    </xf>
    <xf numFmtId="2" fontId="5" fillId="0" borderId="6" xfId="0" applyNumberFormat="1" applyFont="1" applyBorder="1" applyAlignment="1">
      <alignment horizontal="right"/>
    </xf>
    <xf numFmtId="0" fontId="0" fillId="0" borderId="6" xfId="0" applyBorder="1"/>
    <xf numFmtId="0" fontId="5" fillId="0" borderId="6" xfId="0" applyFont="1" applyBorder="1"/>
    <xf numFmtId="0" fontId="0" fillId="0" borderId="10" xfId="0" applyBorder="1"/>
    <xf numFmtId="2" fontId="0" fillId="0" borderId="11" xfId="0" applyNumberFormat="1" applyBorder="1"/>
    <xf numFmtId="0" fontId="1" fillId="0" borderId="6" xfId="0" applyFont="1" applyBorder="1" applyAlignment="1">
      <alignment horizontal="center"/>
    </xf>
    <xf numFmtId="2" fontId="0" fillId="0" borderId="15" xfId="0" applyNumberFormat="1" applyBorder="1"/>
    <xf numFmtId="0" fontId="0" fillId="0" borderId="19" xfId="0" applyBorder="1"/>
    <xf numFmtId="2" fontId="0" fillId="0" borderId="20" xfId="0" applyNumberFormat="1" applyBorder="1"/>
    <xf numFmtId="0" fontId="4" fillId="0" borderId="6" xfId="0" applyFont="1" applyBorder="1" applyAlignment="1">
      <alignment vertical="center" wrapText="1"/>
    </xf>
    <xf numFmtId="2" fontId="0" fillId="0" borderId="6" xfId="0" applyNumberFormat="1" applyBorder="1"/>
    <xf numFmtId="2" fontId="0" fillId="0" borderId="0" xfId="0" applyNumberFormat="1"/>
    <xf numFmtId="0" fontId="0" fillId="0" borderId="6" xfId="0" applyBorder="1" applyAlignment="1">
      <alignment horizontal="center"/>
    </xf>
    <xf numFmtId="0" fontId="6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6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6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0" fillId="2" borderId="0" xfId="0" applyFill="1"/>
    <xf numFmtId="0" fontId="1" fillId="3" borderId="0" xfId="0" applyFont="1" applyFill="1"/>
    <xf numFmtId="0" fontId="1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3" fillId="2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4" fillId="2" borderId="6" xfId="0" applyFont="1" applyFill="1" applyBorder="1" applyAlignment="1">
      <alignment vertical="center" wrapText="1"/>
    </xf>
    <xf numFmtId="0" fontId="2" fillId="2" borderId="21" xfId="0" applyFont="1" applyFill="1" applyBorder="1"/>
    <xf numFmtId="0" fontId="2" fillId="2" borderId="22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2" fillId="2" borderId="25" xfId="0" applyFont="1" applyFill="1" applyBorder="1"/>
    <xf numFmtId="0" fontId="3" fillId="2" borderId="26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3" xfId="0" applyFill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3"/>
  <sheetViews>
    <sheetView workbookViewId="0">
      <selection activeCell="A10" sqref="A10:C13"/>
    </sheetView>
  </sheetViews>
  <sheetFormatPr defaultRowHeight="14.5" x14ac:dyDescent="0.35"/>
  <sheetData>
    <row r="2" spans="1:6" x14ac:dyDescent="0.35">
      <c r="A2" s="32" t="s">
        <v>49</v>
      </c>
      <c r="B2" s="32"/>
      <c r="C2" s="32"/>
      <c r="D2" s="32"/>
    </row>
    <row r="3" spans="1:6" x14ac:dyDescent="0.35">
      <c r="A3" s="32" t="s">
        <v>50</v>
      </c>
      <c r="B3" s="32"/>
      <c r="C3" s="32"/>
      <c r="D3" s="32"/>
    </row>
    <row r="4" spans="1:6" x14ac:dyDescent="0.35">
      <c r="A4" s="32" t="s">
        <v>51</v>
      </c>
      <c r="B4" s="32"/>
      <c r="C4" s="32"/>
      <c r="D4" s="32"/>
    </row>
    <row r="7" spans="1:6" x14ac:dyDescent="0.35">
      <c r="A7" s="33" t="s">
        <v>33</v>
      </c>
      <c r="B7" s="33"/>
      <c r="C7" s="33" t="s">
        <v>48</v>
      </c>
      <c r="D7" s="33"/>
    </row>
    <row r="8" spans="1:6" x14ac:dyDescent="0.35">
      <c r="A8" s="33" t="s">
        <v>34</v>
      </c>
      <c r="B8" s="33"/>
      <c r="C8" s="33"/>
      <c r="D8" s="33"/>
    </row>
    <row r="9" spans="1:6" x14ac:dyDescent="0.35">
      <c r="A9" s="33"/>
      <c r="B9" s="33"/>
      <c r="C9" s="33"/>
      <c r="D9" s="33"/>
    </row>
    <row r="10" spans="1:6" x14ac:dyDescent="0.35">
      <c r="A10" s="34" t="s">
        <v>47</v>
      </c>
      <c r="B10" s="34"/>
      <c r="C10" s="32"/>
    </row>
    <row r="11" spans="1:6" x14ac:dyDescent="0.35">
      <c r="A11" s="32" t="s">
        <v>35</v>
      </c>
      <c r="B11" s="32"/>
      <c r="C11" s="32"/>
      <c r="E11" s="15" t="s">
        <v>46</v>
      </c>
      <c r="F11" s="15">
        <f>'Svježe voće i povrće'!G29</f>
        <v>0</v>
      </c>
    </row>
    <row r="12" spans="1:6" x14ac:dyDescent="0.35">
      <c r="A12" s="32" t="s">
        <v>45</v>
      </c>
      <c r="B12" s="32"/>
      <c r="C12" s="32"/>
      <c r="E12" t="s">
        <v>46</v>
      </c>
      <c r="F12" s="15">
        <f>'Prerađeno voće i povrće'!G18</f>
        <v>0</v>
      </c>
    </row>
    <row r="13" spans="1:6" x14ac:dyDescent="0.35">
      <c r="A13" s="32" t="s">
        <v>71</v>
      </c>
      <c r="B13" s="32"/>
      <c r="C13" s="32"/>
      <c r="E13" t="s">
        <v>46</v>
      </c>
      <c r="F13" s="15">
        <f>'Smrznuto voće i povrće'!G17</f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D36" sqref="D36"/>
    </sheetView>
  </sheetViews>
  <sheetFormatPr defaultRowHeight="14.5" x14ac:dyDescent="0.35"/>
  <cols>
    <col min="1" max="1" width="9.7265625" bestFit="1" customWidth="1"/>
    <col min="2" max="2" width="18.7265625" bestFit="1" customWidth="1"/>
    <col min="3" max="3" width="18.26953125" customWidth="1"/>
    <col min="4" max="4" width="11.26953125" bestFit="1" customWidth="1"/>
    <col min="5" max="5" width="8.7265625" bestFit="1" customWidth="1"/>
    <col min="6" max="6" width="11.453125" bestFit="1" customWidth="1"/>
    <col min="7" max="7" width="10.453125" bestFit="1" customWidth="1"/>
  </cols>
  <sheetData>
    <row r="1" spans="1:7" x14ac:dyDescent="0.35">
      <c r="A1" s="35"/>
      <c r="B1" s="36"/>
      <c r="C1" s="37" t="s">
        <v>0</v>
      </c>
      <c r="D1" s="37" t="s">
        <v>1</v>
      </c>
      <c r="E1" s="35"/>
      <c r="F1" s="37" t="s">
        <v>2</v>
      </c>
      <c r="G1" s="37" t="s">
        <v>3</v>
      </c>
    </row>
    <row r="2" spans="1:7" x14ac:dyDescent="0.35">
      <c r="A2" s="38" t="s">
        <v>4</v>
      </c>
      <c r="B2" s="39" t="s">
        <v>5</v>
      </c>
      <c r="C2" s="38" t="s">
        <v>6</v>
      </c>
      <c r="D2" s="38" t="s">
        <v>7</v>
      </c>
      <c r="E2" s="38" t="s">
        <v>8</v>
      </c>
      <c r="F2" s="38" t="s">
        <v>9</v>
      </c>
      <c r="G2" s="38" t="s">
        <v>10</v>
      </c>
    </row>
    <row r="3" spans="1:7" x14ac:dyDescent="0.35">
      <c r="A3" s="40"/>
      <c r="B3" s="41"/>
      <c r="C3" s="42" t="s">
        <v>11</v>
      </c>
      <c r="D3" s="40"/>
      <c r="E3" s="40"/>
      <c r="F3" s="43" t="s">
        <v>12</v>
      </c>
      <c r="G3" s="40"/>
    </row>
    <row r="4" spans="1:7" x14ac:dyDescent="0.35">
      <c r="A4" s="44">
        <v>1</v>
      </c>
      <c r="B4" s="44">
        <v>2</v>
      </c>
      <c r="C4" s="44">
        <v>3</v>
      </c>
      <c r="D4" s="44">
        <v>4</v>
      </c>
      <c r="E4" s="44">
        <v>5</v>
      </c>
      <c r="F4" s="44">
        <v>6</v>
      </c>
      <c r="G4" s="44">
        <v>7</v>
      </c>
    </row>
    <row r="5" spans="1:7" ht="18.75" customHeight="1" x14ac:dyDescent="0.35">
      <c r="A5" s="1"/>
      <c r="B5" s="2" t="s">
        <v>32</v>
      </c>
      <c r="C5" s="3"/>
      <c r="D5" s="3" t="s">
        <v>13</v>
      </c>
      <c r="E5" s="1">
        <v>260</v>
      </c>
      <c r="F5" s="3"/>
      <c r="G5" s="4">
        <f>E5*F5</f>
        <v>0</v>
      </c>
    </row>
    <row r="6" spans="1:7" ht="18.75" customHeight="1" x14ac:dyDescent="0.35">
      <c r="A6" s="1"/>
      <c r="B6" s="2" t="s">
        <v>57</v>
      </c>
      <c r="C6" s="3"/>
      <c r="D6" s="3" t="s">
        <v>13</v>
      </c>
      <c r="E6" s="1">
        <v>10</v>
      </c>
      <c r="F6" s="3"/>
      <c r="G6" s="4">
        <v>0</v>
      </c>
    </row>
    <row r="7" spans="1:7" x14ac:dyDescent="0.35">
      <c r="A7" s="1"/>
      <c r="B7" s="2" t="s">
        <v>14</v>
      </c>
      <c r="C7" s="3"/>
      <c r="D7" s="3" t="s">
        <v>13</v>
      </c>
      <c r="E7" s="1">
        <v>100</v>
      </c>
      <c r="F7" s="3"/>
      <c r="G7" s="4">
        <f t="shared" ref="G7:G26" si="0">E7*F7</f>
        <v>0</v>
      </c>
    </row>
    <row r="8" spans="1:7" ht="19.5" customHeight="1" x14ac:dyDescent="0.35">
      <c r="A8" s="1"/>
      <c r="B8" s="2" t="s">
        <v>15</v>
      </c>
      <c r="C8" s="3"/>
      <c r="D8" s="3" t="s">
        <v>13</v>
      </c>
      <c r="E8" s="1">
        <v>10</v>
      </c>
      <c r="F8" s="3"/>
      <c r="G8" s="4">
        <f t="shared" si="0"/>
        <v>0</v>
      </c>
    </row>
    <row r="9" spans="1:7" ht="15.75" customHeight="1" x14ac:dyDescent="0.35">
      <c r="A9" s="1"/>
      <c r="B9" s="2" t="s">
        <v>16</v>
      </c>
      <c r="C9" s="3"/>
      <c r="D9" s="3" t="s">
        <v>13</v>
      </c>
      <c r="E9" s="1">
        <v>20</v>
      </c>
      <c r="F9" s="3"/>
      <c r="G9" s="4">
        <f t="shared" si="0"/>
        <v>0</v>
      </c>
    </row>
    <row r="10" spans="1:7" x14ac:dyDescent="0.35">
      <c r="A10" s="1"/>
      <c r="B10" s="2" t="s">
        <v>17</v>
      </c>
      <c r="C10" s="3"/>
      <c r="D10" s="3" t="s">
        <v>13</v>
      </c>
      <c r="E10" s="1">
        <v>5</v>
      </c>
      <c r="F10" s="3"/>
      <c r="G10" s="4">
        <f t="shared" si="0"/>
        <v>0</v>
      </c>
    </row>
    <row r="11" spans="1:7" x14ac:dyDescent="0.35">
      <c r="A11" s="1"/>
      <c r="B11" s="2" t="s">
        <v>18</v>
      </c>
      <c r="C11" s="3"/>
      <c r="D11" s="3" t="s">
        <v>13</v>
      </c>
      <c r="E11" s="1">
        <v>10</v>
      </c>
      <c r="F11" s="3"/>
      <c r="G11" s="4">
        <f t="shared" si="0"/>
        <v>0</v>
      </c>
    </row>
    <row r="12" spans="1:7" x14ac:dyDescent="0.35">
      <c r="A12" s="1"/>
      <c r="B12" s="2" t="s">
        <v>19</v>
      </c>
      <c r="C12" s="3"/>
      <c r="D12" s="3" t="s">
        <v>13</v>
      </c>
      <c r="E12" s="1">
        <v>15</v>
      </c>
      <c r="F12" s="3"/>
      <c r="G12" s="4">
        <f t="shared" si="0"/>
        <v>0</v>
      </c>
    </row>
    <row r="13" spans="1:7" x14ac:dyDescent="0.35">
      <c r="A13" s="5"/>
      <c r="B13" s="6" t="s">
        <v>20</v>
      </c>
      <c r="C13" s="5"/>
      <c r="D13" s="3" t="s">
        <v>13</v>
      </c>
      <c r="E13" s="1">
        <v>160</v>
      </c>
      <c r="F13" s="5"/>
      <c r="G13" s="4">
        <f t="shared" si="0"/>
        <v>0</v>
      </c>
    </row>
    <row r="14" spans="1:7" x14ac:dyDescent="0.35">
      <c r="A14" s="5"/>
      <c r="B14" s="6" t="s">
        <v>21</v>
      </c>
      <c r="C14" s="5"/>
      <c r="D14" s="3" t="s">
        <v>13</v>
      </c>
      <c r="E14" s="1">
        <v>200</v>
      </c>
      <c r="F14" s="5"/>
      <c r="G14" s="4">
        <f t="shared" si="0"/>
        <v>0</v>
      </c>
    </row>
    <row r="15" spans="1:7" x14ac:dyDescent="0.35">
      <c r="A15" s="5"/>
      <c r="B15" s="6" t="s">
        <v>22</v>
      </c>
      <c r="C15" s="5"/>
      <c r="D15" s="3" t="s">
        <v>13</v>
      </c>
      <c r="E15" s="1">
        <v>3</v>
      </c>
      <c r="F15" s="5"/>
      <c r="G15" s="4">
        <f t="shared" si="0"/>
        <v>0</v>
      </c>
    </row>
    <row r="16" spans="1:7" x14ac:dyDescent="0.35">
      <c r="A16" s="5"/>
      <c r="B16" s="6" t="s">
        <v>52</v>
      </c>
      <c r="C16" s="5"/>
      <c r="D16" s="3" t="s">
        <v>13</v>
      </c>
      <c r="E16" s="1">
        <v>10</v>
      </c>
      <c r="F16" s="5"/>
      <c r="G16" s="4">
        <f t="shared" si="0"/>
        <v>0</v>
      </c>
    </row>
    <row r="17" spans="1:7" x14ac:dyDescent="0.35">
      <c r="A17" s="5"/>
      <c r="B17" s="6" t="s">
        <v>23</v>
      </c>
      <c r="C17" s="5"/>
      <c r="D17" s="3" t="s">
        <v>13</v>
      </c>
      <c r="E17" s="1">
        <v>45</v>
      </c>
      <c r="F17" s="5"/>
      <c r="G17" s="4">
        <f t="shared" si="0"/>
        <v>0</v>
      </c>
    </row>
    <row r="18" spans="1:7" x14ac:dyDescent="0.35">
      <c r="A18" s="5"/>
      <c r="B18" s="6" t="s">
        <v>24</v>
      </c>
      <c r="C18" s="5"/>
      <c r="D18" s="3" t="s">
        <v>13</v>
      </c>
      <c r="E18" s="1">
        <v>5</v>
      </c>
      <c r="F18" s="5"/>
      <c r="G18" s="4">
        <f t="shared" si="0"/>
        <v>0</v>
      </c>
    </row>
    <row r="19" spans="1:7" x14ac:dyDescent="0.35">
      <c r="A19" s="5"/>
      <c r="B19" s="6" t="s">
        <v>25</v>
      </c>
      <c r="C19" s="5"/>
      <c r="D19" s="3" t="s">
        <v>13</v>
      </c>
      <c r="E19" s="1">
        <v>15</v>
      </c>
      <c r="F19" s="5"/>
      <c r="G19" s="4">
        <f t="shared" si="0"/>
        <v>0</v>
      </c>
    </row>
    <row r="20" spans="1:7" x14ac:dyDescent="0.35">
      <c r="A20" s="5"/>
      <c r="B20" s="6" t="s">
        <v>26</v>
      </c>
      <c r="C20" s="5"/>
      <c r="D20" s="3" t="s">
        <v>13</v>
      </c>
      <c r="E20" s="1">
        <v>10</v>
      </c>
      <c r="F20" s="5"/>
      <c r="G20" s="4">
        <f t="shared" si="0"/>
        <v>0</v>
      </c>
    </row>
    <row r="21" spans="1:7" x14ac:dyDescent="0.35">
      <c r="A21" s="5"/>
      <c r="B21" s="6" t="s">
        <v>27</v>
      </c>
      <c r="C21" s="5"/>
      <c r="D21" s="3" t="s">
        <v>13</v>
      </c>
      <c r="E21" s="1">
        <v>15</v>
      </c>
      <c r="F21" s="5"/>
      <c r="G21" s="4">
        <f t="shared" si="0"/>
        <v>0</v>
      </c>
    </row>
    <row r="22" spans="1:7" x14ac:dyDescent="0.35">
      <c r="A22" s="5"/>
      <c r="B22" s="6" t="s">
        <v>53</v>
      </c>
      <c r="C22" s="5"/>
      <c r="D22" s="3" t="s">
        <v>13</v>
      </c>
      <c r="E22" s="1">
        <v>5</v>
      </c>
      <c r="F22" s="5"/>
      <c r="G22" s="4">
        <f t="shared" si="0"/>
        <v>0</v>
      </c>
    </row>
    <row r="23" spans="1:7" x14ac:dyDescent="0.35">
      <c r="A23" s="5"/>
      <c r="B23" s="6" t="s">
        <v>56</v>
      </c>
      <c r="C23" s="5"/>
      <c r="D23" s="3" t="s">
        <v>13</v>
      </c>
      <c r="E23" s="1">
        <v>25</v>
      </c>
      <c r="F23" s="5"/>
      <c r="G23" s="4">
        <f t="shared" si="0"/>
        <v>0</v>
      </c>
    </row>
    <row r="24" spans="1:7" x14ac:dyDescent="0.35">
      <c r="A24" s="5"/>
      <c r="B24" s="6" t="s">
        <v>55</v>
      </c>
      <c r="C24" s="5"/>
      <c r="D24" s="3" t="s">
        <v>13</v>
      </c>
      <c r="E24" s="1">
        <v>5</v>
      </c>
      <c r="F24" s="5"/>
      <c r="G24" s="4">
        <f t="shared" si="0"/>
        <v>0</v>
      </c>
    </row>
    <row r="25" spans="1:7" x14ac:dyDescent="0.35">
      <c r="A25" s="5"/>
      <c r="B25" s="6" t="s">
        <v>54</v>
      </c>
      <c r="C25" s="5"/>
      <c r="D25" s="3" t="s">
        <v>13</v>
      </c>
      <c r="E25" s="1">
        <v>5</v>
      </c>
      <c r="F25" s="5"/>
      <c r="G25" s="4">
        <f t="shared" si="0"/>
        <v>0</v>
      </c>
    </row>
    <row r="26" spans="1:7" ht="15" thickBot="1" x14ac:dyDescent="0.4">
      <c r="A26" s="5"/>
      <c r="B26" s="6" t="s">
        <v>28</v>
      </c>
      <c r="C26" s="5"/>
      <c r="D26" s="3" t="s">
        <v>13</v>
      </c>
      <c r="E26" s="1">
        <v>5</v>
      </c>
      <c r="F26" s="5"/>
      <c r="G26" s="4">
        <f t="shared" si="0"/>
        <v>0</v>
      </c>
    </row>
    <row r="27" spans="1:7" x14ac:dyDescent="0.35">
      <c r="C27" s="17" t="s">
        <v>3</v>
      </c>
      <c r="D27" s="18"/>
      <c r="E27" s="19"/>
      <c r="F27" s="7"/>
      <c r="G27" s="8">
        <f>SUM(G13:G26)</f>
        <v>0</v>
      </c>
    </row>
    <row r="28" spans="1:7" x14ac:dyDescent="0.35">
      <c r="C28" s="20" t="s">
        <v>29</v>
      </c>
      <c r="D28" s="21"/>
      <c r="E28" s="22"/>
      <c r="F28" s="9">
        <v>25</v>
      </c>
      <c r="G28" s="10">
        <f>G27*F28/100</f>
        <v>0</v>
      </c>
    </row>
    <row r="29" spans="1:7" ht="15" thickBot="1" x14ac:dyDescent="0.4">
      <c r="C29" s="23" t="s">
        <v>30</v>
      </c>
      <c r="D29" s="24"/>
      <c r="E29" s="25"/>
      <c r="F29" s="11"/>
      <c r="G29" s="12">
        <f>G27+G28</f>
        <v>0</v>
      </c>
    </row>
    <row r="33" spans="2:2" ht="28" x14ac:dyDescent="0.35">
      <c r="B33" s="45" t="s">
        <v>31</v>
      </c>
    </row>
  </sheetData>
  <mergeCells count="3">
    <mergeCell ref="C27:E27"/>
    <mergeCell ref="C28:E28"/>
    <mergeCell ref="C29:E2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B6" sqref="B6"/>
    </sheetView>
  </sheetViews>
  <sheetFormatPr defaultRowHeight="14.5" x14ac:dyDescent="0.35"/>
  <cols>
    <col min="1" max="1" width="9.26953125" bestFit="1" customWidth="1"/>
    <col min="2" max="2" width="35.7265625" customWidth="1"/>
    <col min="3" max="3" width="24.26953125" customWidth="1"/>
    <col min="4" max="4" width="8.7265625" customWidth="1"/>
    <col min="5" max="5" width="10.453125" customWidth="1"/>
    <col min="6" max="6" width="13.1796875" customWidth="1"/>
    <col min="7" max="7" width="14.81640625" customWidth="1"/>
  </cols>
  <sheetData>
    <row r="1" spans="1:7" x14ac:dyDescent="0.35">
      <c r="A1" s="46"/>
      <c r="B1" s="35"/>
      <c r="C1" s="47" t="s">
        <v>0</v>
      </c>
      <c r="D1" s="37" t="s">
        <v>1</v>
      </c>
      <c r="E1" s="35"/>
      <c r="F1" s="37" t="s">
        <v>2</v>
      </c>
      <c r="G1" s="37" t="s">
        <v>3</v>
      </c>
    </row>
    <row r="2" spans="1:7" x14ac:dyDescent="0.35">
      <c r="A2" s="48" t="s">
        <v>4</v>
      </c>
      <c r="B2" s="38" t="s">
        <v>5</v>
      </c>
      <c r="C2" s="49" t="s">
        <v>6</v>
      </c>
      <c r="D2" s="38" t="s">
        <v>7</v>
      </c>
      <c r="E2" s="38" t="s">
        <v>8</v>
      </c>
      <c r="F2" s="38" t="s">
        <v>9</v>
      </c>
      <c r="G2" s="38" t="s">
        <v>10</v>
      </c>
    </row>
    <row r="3" spans="1:7" x14ac:dyDescent="0.35">
      <c r="A3" s="50"/>
      <c r="B3" s="40"/>
      <c r="C3" s="51" t="s">
        <v>11</v>
      </c>
      <c r="D3" s="40"/>
      <c r="E3" s="40"/>
      <c r="F3" s="43" t="s">
        <v>12</v>
      </c>
      <c r="G3" s="40"/>
    </row>
    <row r="4" spans="1:7" x14ac:dyDescent="0.35">
      <c r="A4" s="52">
        <v>1</v>
      </c>
      <c r="B4" s="53">
        <v>2</v>
      </c>
      <c r="C4" s="52">
        <v>3</v>
      </c>
      <c r="D4" s="52">
        <v>4</v>
      </c>
      <c r="E4" s="52">
        <v>5</v>
      </c>
      <c r="F4" s="52">
        <v>6</v>
      </c>
      <c r="G4" s="52">
        <v>7</v>
      </c>
    </row>
    <row r="5" spans="1:7" x14ac:dyDescent="0.35">
      <c r="A5" s="5"/>
      <c r="B5" s="13" t="s">
        <v>36</v>
      </c>
      <c r="C5" s="5"/>
      <c r="D5" s="3" t="s">
        <v>37</v>
      </c>
      <c r="E5" s="3">
        <v>10</v>
      </c>
      <c r="F5" s="5"/>
      <c r="G5" s="14">
        <f>E5*F5</f>
        <v>0</v>
      </c>
    </row>
    <row r="6" spans="1:7" ht="22.15" customHeight="1" x14ac:dyDescent="0.35">
      <c r="A6" s="5"/>
      <c r="B6" s="13" t="s">
        <v>38</v>
      </c>
      <c r="C6" s="5"/>
      <c r="D6" s="3" t="s">
        <v>37</v>
      </c>
      <c r="E6" s="3">
        <v>30</v>
      </c>
      <c r="F6" s="5"/>
      <c r="G6" s="14">
        <f t="shared" ref="G6:G15" si="0">E6*F6</f>
        <v>0</v>
      </c>
    </row>
    <row r="7" spans="1:7" ht="22.15" customHeight="1" x14ac:dyDescent="0.35">
      <c r="A7" s="5"/>
      <c r="B7" s="13" t="s">
        <v>66</v>
      </c>
      <c r="C7" s="5"/>
      <c r="D7" s="3" t="s">
        <v>37</v>
      </c>
      <c r="E7" s="3">
        <v>20</v>
      </c>
      <c r="F7" s="5"/>
      <c r="G7" s="14">
        <v>0</v>
      </c>
    </row>
    <row r="8" spans="1:7" ht="22.15" customHeight="1" x14ac:dyDescent="0.35">
      <c r="A8" s="5"/>
      <c r="B8" s="13" t="s">
        <v>65</v>
      </c>
      <c r="C8" s="5"/>
      <c r="D8" s="3" t="s">
        <v>37</v>
      </c>
      <c r="E8" s="3">
        <v>25</v>
      </c>
      <c r="F8" s="5"/>
      <c r="G8" s="14">
        <v>0</v>
      </c>
    </row>
    <row r="9" spans="1:7" ht="22.15" customHeight="1" x14ac:dyDescent="0.35">
      <c r="A9" s="5"/>
      <c r="B9" s="13" t="s">
        <v>64</v>
      </c>
      <c r="C9" s="5"/>
      <c r="D9" s="3" t="s">
        <v>37</v>
      </c>
      <c r="E9" s="3">
        <v>10</v>
      </c>
      <c r="F9" s="5"/>
      <c r="G9" s="14">
        <v>0</v>
      </c>
    </row>
    <row r="10" spans="1:7" ht="24" customHeight="1" x14ac:dyDescent="0.35">
      <c r="A10" s="5"/>
      <c r="B10" s="13" t="s">
        <v>58</v>
      </c>
      <c r="C10" s="5"/>
      <c r="D10" s="3" t="s">
        <v>37</v>
      </c>
      <c r="E10" s="3">
        <v>130</v>
      </c>
      <c r="F10" s="5"/>
      <c r="G10" s="14">
        <f t="shared" si="0"/>
        <v>0</v>
      </c>
    </row>
    <row r="11" spans="1:7" ht="32.5" customHeight="1" x14ac:dyDescent="0.35">
      <c r="A11" s="5"/>
      <c r="B11" s="13" t="s">
        <v>59</v>
      </c>
      <c r="C11" s="5"/>
      <c r="D11" s="3" t="s">
        <v>37</v>
      </c>
      <c r="E11" s="3">
        <v>105</v>
      </c>
      <c r="F11" s="5"/>
      <c r="G11" s="14">
        <f t="shared" si="0"/>
        <v>0</v>
      </c>
    </row>
    <row r="12" spans="1:7" ht="32.5" customHeight="1" x14ac:dyDescent="0.35">
      <c r="A12" s="5"/>
      <c r="B12" s="13" t="s">
        <v>63</v>
      </c>
      <c r="C12" s="5"/>
      <c r="D12" s="3" t="s">
        <v>37</v>
      </c>
      <c r="E12" s="3">
        <v>10</v>
      </c>
      <c r="F12" s="5"/>
      <c r="G12" s="14">
        <f t="shared" si="0"/>
        <v>0</v>
      </c>
    </row>
    <row r="13" spans="1:7" ht="18" customHeight="1" x14ac:dyDescent="0.35">
      <c r="A13" s="5"/>
      <c r="B13" s="13" t="s">
        <v>61</v>
      </c>
      <c r="C13" s="5"/>
      <c r="D13" s="3" t="s">
        <v>37</v>
      </c>
      <c r="E13" s="3">
        <v>80</v>
      </c>
      <c r="F13" s="5"/>
      <c r="G13" s="14">
        <f t="shared" si="0"/>
        <v>0</v>
      </c>
    </row>
    <row r="14" spans="1:7" ht="17.5" customHeight="1" x14ac:dyDescent="0.35">
      <c r="A14" s="5"/>
      <c r="B14" s="13" t="s">
        <v>62</v>
      </c>
      <c r="C14" s="5"/>
      <c r="D14" s="3" t="s">
        <v>37</v>
      </c>
      <c r="E14" s="3">
        <v>10</v>
      </c>
      <c r="F14" s="5"/>
      <c r="G14" s="14">
        <f t="shared" si="0"/>
        <v>0</v>
      </c>
    </row>
    <row r="15" spans="1:7" ht="18.649999999999999" customHeight="1" thickBot="1" x14ac:dyDescent="0.4">
      <c r="A15" s="5"/>
      <c r="B15" s="13" t="s">
        <v>60</v>
      </c>
      <c r="C15" s="5"/>
      <c r="D15" s="3" t="s">
        <v>37</v>
      </c>
      <c r="E15" s="3">
        <v>80</v>
      </c>
      <c r="F15" s="5"/>
      <c r="G15" s="14">
        <f t="shared" si="0"/>
        <v>0</v>
      </c>
    </row>
    <row r="16" spans="1:7" x14ac:dyDescent="0.35">
      <c r="C16" s="17" t="s">
        <v>3</v>
      </c>
      <c r="D16" s="26"/>
      <c r="E16" s="27"/>
      <c r="F16" s="7"/>
      <c r="G16" s="8">
        <f>SUM(G5:G15)</f>
        <v>0</v>
      </c>
    </row>
    <row r="17" spans="2:7" x14ac:dyDescent="0.35">
      <c r="C17" s="20" t="s">
        <v>29</v>
      </c>
      <c r="D17" s="28"/>
      <c r="E17" s="29"/>
      <c r="F17" s="9">
        <v>25</v>
      </c>
      <c r="G17" s="10">
        <f>(G16*F17)/100</f>
        <v>0</v>
      </c>
    </row>
    <row r="18" spans="2:7" ht="15" thickBot="1" x14ac:dyDescent="0.4">
      <c r="C18" s="23" t="s">
        <v>30</v>
      </c>
      <c r="D18" s="30"/>
      <c r="E18" s="31"/>
      <c r="F18" s="11"/>
      <c r="G18" s="12">
        <f>G16+G17</f>
        <v>0</v>
      </c>
    </row>
    <row r="20" spans="2:7" x14ac:dyDescent="0.35">
      <c r="B20" s="45" t="s">
        <v>31</v>
      </c>
    </row>
  </sheetData>
  <mergeCells count="3">
    <mergeCell ref="C16:E16"/>
    <mergeCell ref="C17:E17"/>
    <mergeCell ref="C18:E1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B10" sqref="B10"/>
    </sheetView>
  </sheetViews>
  <sheetFormatPr defaultRowHeight="14.5" x14ac:dyDescent="0.35"/>
  <cols>
    <col min="1" max="1" width="9.26953125" bestFit="1" customWidth="1"/>
    <col min="2" max="2" width="27.81640625" bestFit="1" customWidth="1"/>
    <col min="3" max="3" width="18.7265625" customWidth="1"/>
    <col min="4" max="4" width="10.26953125" customWidth="1"/>
    <col min="5" max="5" width="10.1796875" customWidth="1"/>
    <col min="6" max="7" width="15.7265625" customWidth="1"/>
  </cols>
  <sheetData>
    <row r="1" spans="1:7" x14ac:dyDescent="0.35">
      <c r="A1" s="46"/>
      <c r="B1" s="35"/>
      <c r="C1" s="47" t="s">
        <v>0</v>
      </c>
      <c r="D1" s="37" t="s">
        <v>1</v>
      </c>
      <c r="E1" s="35"/>
      <c r="F1" s="37" t="s">
        <v>2</v>
      </c>
      <c r="G1" s="37" t="s">
        <v>3</v>
      </c>
    </row>
    <row r="2" spans="1:7" x14ac:dyDescent="0.35">
      <c r="A2" s="48" t="s">
        <v>4</v>
      </c>
      <c r="B2" s="38" t="s">
        <v>5</v>
      </c>
      <c r="C2" s="49" t="s">
        <v>6</v>
      </c>
      <c r="D2" s="38" t="s">
        <v>7</v>
      </c>
      <c r="E2" s="38" t="s">
        <v>8</v>
      </c>
      <c r="F2" s="38" t="s">
        <v>9</v>
      </c>
      <c r="G2" s="38" t="s">
        <v>10</v>
      </c>
    </row>
    <row r="3" spans="1:7" x14ac:dyDescent="0.35">
      <c r="A3" s="50"/>
      <c r="B3" s="40"/>
      <c r="C3" s="51" t="s">
        <v>11</v>
      </c>
      <c r="D3" s="40"/>
      <c r="E3" s="40"/>
      <c r="F3" s="43" t="s">
        <v>12</v>
      </c>
      <c r="G3" s="40"/>
    </row>
    <row r="4" spans="1:7" x14ac:dyDescent="0.35">
      <c r="A4" s="52">
        <v>1</v>
      </c>
      <c r="B4" s="53">
        <v>2</v>
      </c>
      <c r="C4" s="52">
        <v>3</v>
      </c>
      <c r="D4" s="52">
        <v>4</v>
      </c>
      <c r="E4" s="52">
        <v>5</v>
      </c>
      <c r="F4" s="52">
        <v>6</v>
      </c>
      <c r="G4" s="52">
        <v>7</v>
      </c>
    </row>
    <row r="5" spans="1:7" x14ac:dyDescent="0.35">
      <c r="A5" s="16">
        <v>1</v>
      </c>
      <c r="B5" s="13" t="s">
        <v>39</v>
      </c>
      <c r="C5" s="5"/>
      <c r="D5" s="3" t="s">
        <v>13</v>
      </c>
      <c r="E5" s="1">
        <v>5</v>
      </c>
      <c r="F5" s="5"/>
      <c r="G5" s="14">
        <f t="shared" ref="G5:G14" si="0">E5*F5</f>
        <v>0</v>
      </c>
    </row>
    <row r="6" spans="1:7" ht="16.149999999999999" customHeight="1" x14ac:dyDescent="0.35">
      <c r="A6" s="16">
        <v>2</v>
      </c>
      <c r="B6" s="13" t="s">
        <v>40</v>
      </c>
      <c r="C6" s="5"/>
      <c r="D6" s="3" t="s">
        <v>13</v>
      </c>
      <c r="E6" s="1">
        <v>10</v>
      </c>
      <c r="F6" s="5"/>
      <c r="G6" s="14">
        <f t="shared" si="0"/>
        <v>0</v>
      </c>
    </row>
    <row r="7" spans="1:7" x14ac:dyDescent="0.35">
      <c r="A7" s="16">
        <v>3</v>
      </c>
      <c r="B7" s="13" t="s">
        <v>41</v>
      </c>
      <c r="C7" s="5"/>
      <c r="D7" s="3" t="s">
        <v>13</v>
      </c>
      <c r="E7" s="1">
        <v>40</v>
      </c>
      <c r="F7" s="5"/>
      <c r="G7" s="14">
        <f t="shared" si="0"/>
        <v>0</v>
      </c>
    </row>
    <row r="8" spans="1:7" ht="15.65" customHeight="1" x14ac:dyDescent="0.35">
      <c r="A8" s="16">
        <v>4</v>
      </c>
      <c r="B8" s="13" t="s">
        <v>42</v>
      </c>
      <c r="C8" s="5"/>
      <c r="D8" s="3" t="s">
        <v>13</v>
      </c>
      <c r="E8" s="1">
        <v>25</v>
      </c>
      <c r="F8" s="5"/>
      <c r="G8" s="14">
        <f t="shared" si="0"/>
        <v>0</v>
      </c>
    </row>
    <row r="9" spans="1:7" ht="19.899999999999999" customHeight="1" x14ac:dyDescent="0.35">
      <c r="A9" s="16">
        <v>5</v>
      </c>
      <c r="B9" s="13" t="s">
        <v>43</v>
      </c>
      <c r="C9" s="5"/>
      <c r="D9" s="3" t="s">
        <v>13</v>
      </c>
      <c r="E9" s="1">
        <v>35</v>
      </c>
      <c r="F9" s="5"/>
      <c r="G9" s="14">
        <f t="shared" si="0"/>
        <v>0</v>
      </c>
    </row>
    <row r="10" spans="1:7" ht="19.899999999999999" customHeight="1" x14ac:dyDescent="0.35">
      <c r="A10" s="16">
        <v>6</v>
      </c>
      <c r="B10" s="13" t="s">
        <v>67</v>
      </c>
      <c r="C10" s="5"/>
      <c r="D10" s="3" t="s">
        <v>13</v>
      </c>
      <c r="E10" s="1">
        <v>45</v>
      </c>
      <c r="F10" s="5"/>
      <c r="G10" s="14">
        <f t="shared" si="0"/>
        <v>0</v>
      </c>
    </row>
    <row r="11" spans="1:7" ht="19.899999999999999" customHeight="1" x14ac:dyDescent="0.35">
      <c r="A11" s="16">
        <v>7</v>
      </c>
      <c r="B11" s="13" t="s">
        <v>68</v>
      </c>
      <c r="C11" s="5"/>
      <c r="D11" s="3" t="s">
        <v>13</v>
      </c>
      <c r="E11" s="1">
        <v>5</v>
      </c>
      <c r="F11" s="5"/>
      <c r="G11" s="14">
        <f t="shared" si="0"/>
        <v>0</v>
      </c>
    </row>
    <row r="12" spans="1:7" ht="19.899999999999999" customHeight="1" x14ac:dyDescent="0.35">
      <c r="A12" s="16">
        <v>8</v>
      </c>
      <c r="B12" s="13" t="s">
        <v>69</v>
      </c>
      <c r="C12" s="5"/>
      <c r="D12" s="3" t="s">
        <v>13</v>
      </c>
      <c r="E12" s="1">
        <v>25</v>
      </c>
      <c r="F12" s="5"/>
      <c r="G12" s="14">
        <f t="shared" si="0"/>
        <v>0</v>
      </c>
    </row>
    <row r="13" spans="1:7" ht="19.899999999999999" customHeight="1" x14ac:dyDescent="0.35">
      <c r="A13" s="16">
        <v>9</v>
      </c>
      <c r="B13" s="13" t="s">
        <v>70</v>
      </c>
      <c r="C13" s="5"/>
      <c r="D13" s="3" t="s">
        <v>13</v>
      </c>
      <c r="E13" s="1">
        <v>5</v>
      </c>
      <c r="F13" s="5"/>
      <c r="G13" s="14">
        <f t="shared" si="0"/>
        <v>0</v>
      </c>
    </row>
    <row r="14" spans="1:7" ht="20.5" customHeight="1" thickBot="1" x14ac:dyDescent="0.4">
      <c r="A14" s="16">
        <v>10</v>
      </c>
      <c r="B14" s="13" t="s">
        <v>44</v>
      </c>
      <c r="C14" s="5"/>
      <c r="D14" s="3" t="s">
        <v>13</v>
      </c>
      <c r="E14" s="1">
        <v>10</v>
      </c>
      <c r="F14" s="5"/>
      <c r="G14" s="14">
        <f t="shared" si="0"/>
        <v>0</v>
      </c>
    </row>
    <row r="15" spans="1:7" x14ac:dyDescent="0.35">
      <c r="C15" s="17" t="s">
        <v>3</v>
      </c>
      <c r="D15" s="26"/>
      <c r="E15" s="27"/>
      <c r="F15" s="7"/>
      <c r="G15" s="8"/>
    </row>
    <row r="16" spans="1:7" x14ac:dyDescent="0.35">
      <c r="C16" s="20" t="s">
        <v>29</v>
      </c>
      <c r="D16" s="28"/>
      <c r="E16" s="29"/>
      <c r="F16" s="9"/>
      <c r="G16" s="10"/>
    </row>
    <row r="17" spans="2:7" ht="15" thickBot="1" x14ac:dyDescent="0.4">
      <c r="C17" s="23" t="s">
        <v>30</v>
      </c>
      <c r="D17" s="30"/>
      <c r="E17" s="31"/>
      <c r="F17" s="11"/>
      <c r="G17" s="12"/>
    </row>
    <row r="20" spans="2:7" x14ac:dyDescent="0.35">
      <c r="B20" s="45" t="s">
        <v>31</v>
      </c>
    </row>
  </sheetData>
  <mergeCells count="3">
    <mergeCell ref="C15:E15"/>
    <mergeCell ref="C16:E16"/>
    <mergeCell ref="C17:E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4</vt:i4>
      </vt:variant>
    </vt:vector>
  </HeadingPairs>
  <TitlesOfParts>
    <vt:vector size="4" baseType="lpstr">
      <vt:lpstr>Naslovnica</vt:lpstr>
      <vt:lpstr>Svježe voće i povrće</vt:lpstr>
      <vt:lpstr>Prerađeno voće i povrće</vt:lpstr>
      <vt:lpstr>Smrznuto voće i povrće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OpSelnica</dc:creator>
  <cp:lastModifiedBy>Mateja</cp:lastModifiedBy>
  <dcterms:created xsi:type="dcterms:W3CDTF">2021-12-22T13:58:54Z</dcterms:created>
  <dcterms:modified xsi:type="dcterms:W3CDTF">2024-03-12T14:36:53Z</dcterms:modified>
</cp:coreProperties>
</file>